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4\"/>
    </mc:Choice>
  </mc:AlternateContent>
  <xr:revisionPtr revIDLastSave="0" documentId="13_ncr:1_{45F9B2A2-F30D-416A-8522-86A83257CD88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Aprobado'!$C$1:$G$103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85" i="1"/>
  <c r="G80" i="1"/>
  <c r="F80" i="1"/>
  <c r="F76" i="1"/>
  <c r="F12" i="1"/>
  <c r="G18" i="1"/>
  <c r="G14" i="1"/>
  <c r="G13" i="1"/>
  <c r="G12" i="1"/>
  <c r="G76" i="1"/>
  <c r="G72" i="1"/>
  <c r="G54" i="1"/>
  <c r="G38" i="1"/>
  <c r="G85" i="1" s="1"/>
  <c r="G28" i="1"/>
  <c r="G17" i="1"/>
  <c r="E11" i="1"/>
  <c r="F11" i="1"/>
  <c r="D12" i="1"/>
  <c r="E80" i="1"/>
  <c r="D80" i="1"/>
  <c r="G11" i="1" l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D11" i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<sst xmlns="http://schemas.openxmlformats.org/spreadsheetml/2006/main" count="92" uniqueCount="92">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</sst>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43" fontId="0" fillId="0" borderId="0" xfId="1" applyFont="1"/>
    <xf numFmtId="164" fontId="0" fillId="3" borderId="0" xfId="1" applyNumberFormat="1" applyFont="1" applyFill="1"/>
    <xf numFmtId="3" fontId="0" fillId="3" borderId="0" xfId="0" applyNumberFormat="1" applyFill="1"/>
    <xf numFmtId="43" fontId="3" fillId="0" borderId="0" xfId="1" applyFont="1"/>
    <xf numFmtId="164" fontId="0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tabSelected="1" topLeftCell="C1" workbookViewId="0">
      <selection activeCell="G19" sqref="G19"/>
    </sheetView>
  </sheetViews>
  <sheetFormatPr baseColWidth="10" defaultColWidth="11.453125" defaultRowHeight="14.5" x14ac:dyDescent="0.35"/>
  <cols>
    <col min="1" max="2" width="0" hidden="1" customWidth="1"/>
    <col min="3" max="3" width="105.81640625" customWidth="1"/>
    <col min="4" max="4" width="17.54296875" customWidth="1"/>
    <col min="5" max="5" width="16.7265625" customWidth="1"/>
    <col min="6" max="6" width="14.54296875" bestFit="1" customWidth="1"/>
    <col min="7" max="7" width="14.36328125" customWidth="1"/>
  </cols>
  <sheetData>
    <row r="3" spans="2:16" ht="28.5" customHeight="1" x14ac:dyDescent="0.35">
      <c r="C3" s="24" t="s">
        <v>83</v>
      </c>
      <c r="D3" s="25"/>
      <c r="E3" s="25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35">
      <c r="C4" s="22" t="s">
        <v>84</v>
      </c>
      <c r="D4" s="23"/>
      <c r="E4" s="23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5" x14ac:dyDescent="0.35">
      <c r="C5" s="31" t="s">
        <v>88</v>
      </c>
      <c r="D5" s="32"/>
      <c r="E5" s="32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35">
      <c r="C6" s="26" t="s">
        <v>76</v>
      </c>
      <c r="D6" s="27"/>
      <c r="E6" s="27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35">
      <c r="B7" s="10"/>
      <c r="C7" s="26" t="s">
        <v>77</v>
      </c>
      <c r="D7" s="27"/>
      <c r="E7" s="2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35">
      <c r="C9" s="28" t="s">
        <v>66</v>
      </c>
      <c r="D9" s="29" t="s">
        <v>79</v>
      </c>
      <c r="E9" s="29" t="s">
        <v>78</v>
      </c>
      <c r="F9" s="33" t="s">
        <v>89</v>
      </c>
      <c r="G9" s="34"/>
    </row>
    <row r="10" spans="2:16" ht="23.25" customHeight="1" x14ac:dyDescent="0.35">
      <c r="C10" s="28"/>
      <c r="D10" s="30"/>
      <c r="E10" s="30"/>
      <c r="F10" s="35" t="s">
        <v>90</v>
      </c>
      <c r="G10" s="35" t="s">
        <v>91</v>
      </c>
    </row>
    <row r="11" spans="2:16" x14ac:dyDescent="0.35">
      <c r="C11" s="1" t="s">
        <v>0</v>
      </c>
      <c r="D11" s="17">
        <f>+D12+D18+D28+D38+D54+D64+D72</f>
        <v>9192195387</v>
      </c>
      <c r="E11" s="17">
        <f>+E12+E18+E28+E38+E54+E64+E72</f>
        <v>9192195387</v>
      </c>
      <c r="F11" s="17">
        <f>+F12+F18+F28+F38+F54+F64+F72</f>
        <v>247924487.33000001</v>
      </c>
      <c r="G11" s="17">
        <f t="shared" ref="G11" si="0">+G12+G18+G28+G38+G54+G64+G72</f>
        <v>247924487.33000001</v>
      </c>
    </row>
    <row r="12" spans="2:16" x14ac:dyDescent="0.35">
      <c r="C12" s="2" t="s">
        <v>1</v>
      </c>
      <c r="D12" s="18">
        <f>+D13+D14+D16+D17</f>
        <v>4710665172</v>
      </c>
      <c r="E12" s="15">
        <f>+E13+E14+E16+E17</f>
        <v>4710665172</v>
      </c>
      <c r="F12" s="15">
        <f>+F13+F14+F16+F17</f>
        <v>247924487.33000001</v>
      </c>
      <c r="G12" s="15">
        <f>SUM(F12)</f>
        <v>247924487.33000001</v>
      </c>
    </row>
    <row r="13" spans="2:16" x14ac:dyDescent="0.35">
      <c r="C13" s="3" t="s">
        <v>2</v>
      </c>
      <c r="D13" s="14">
        <v>2842628598</v>
      </c>
      <c r="E13" s="14">
        <v>2842628598</v>
      </c>
      <c r="F13" s="37">
        <v>207288534.33000001</v>
      </c>
      <c r="G13" s="15">
        <f>SUM(F13)</f>
        <v>207288534.33000001</v>
      </c>
    </row>
    <row r="14" spans="2:16" x14ac:dyDescent="0.35">
      <c r="C14" s="3" t="s">
        <v>3</v>
      </c>
      <c r="D14" s="14">
        <v>1492400357</v>
      </c>
      <c r="E14" s="14">
        <v>1492400357</v>
      </c>
      <c r="F14" s="37">
        <v>9449121</v>
      </c>
      <c r="G14" s="15">
        <f>SUM(F14)</f>
        <v>9449121</v>
      </c>
    </row>
    <row r="15" spans="2:16" x14ac:dyDescent="0.35">
      <c r="C15" s="3" t="s">
        <v>4</v>
      </c>
      <c r="D15" s="14">
        <v>0</v>
      </c>
      <c r="E15" s="14">
        <v>0</v>
      </c>
      <c r="F15" s="4"/>
      <c r="G15" s="36"/>
    </row>
    <row r="16" spans="2:16" x14ac:dyDescent="0.35">
      <c r="C16" s="3" t="s">
        <v>5</v>
      </c>
      <c r="D16" s="14">
        <v>0</v>
      </c>
      <c r="E16" s="14">
        <v>0</v>
      </c>
      <c r="F16" s="4"/>
      <c r="G16" s="36"/>
    </row>
    <row r="17" spans="3:7" x14ac:dyDescent="0.35">
      <c r="C17" s="3" t="s">
        <v>6</v>
      </c>
      <c r="D17" s="14">
        <v>375636217</v>
      </c>
      <c r="E17" s="14">
        <v>375636217</v>
      </c>
      <c r="F17" s="38">
        <v>31186832</v>
      </c>
      <c r="G17" s="39">
        <f>SUM(F17)</f>
        <v>31186832</v>
      </c>
    </row>
    <row r="18" spans="3:7" x14ac:dyDescent="0.3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4"/>
      <c r="G18" s="39">
        <f>+G19+G20+G21+G22+G23+G24+G25+G26+G27</f>
        <v>0</v>
      </c>
    </row>
    <row r="19" spans="3:7" x14ac:dyDescent="0.35">
      <c r="C19" s="3" t="s">
        <v>8</v>
      </c>
      <c r="D19" s="14">
        <v>329642500</v>
      </c>
      <c r="E19" s="14">
        <v>329642500</v>
      </c>
      <c r="F19" s="4"/>
      <c r="G19" s="36"/>
    </row>
    <row r="20" spans="3:7" x14ac:dyDescent="0.35">
      <c r="C20" s="3" t="s">
        <v>9</v>
      </c>
      <c r="D20" s="14">
        <v>115218742</v>
      </c>
      <c r="E20" s="14">
        <v>115218742</v>
      </c>
      <c r="F20" s="4"/>
      <c r="G20" s="36"/>
    </row>
    <row r="21" spans="3:7" x14ac:dyDescent="0.35">
      <c r="C21" s="3" t="s">
        <v>10</v>
      </c>
      <c r="D21" s="14">
        <v>175000000</v>
      </c>
      <c r="E21" s="14">
        <v>175000000</v>
      </c>
      <c r="F21" s="4"/>
      <c r="G21" s="36"/>
    </row>
    <row r="22" spans="3:7" x14ac:dyDescent="0.35">
      <c r="C22" s="3" t="s">
        <v>11</v>
      </c>
      <c r="D22" s="14">
        <v>80098400</v>
      </c>
      <c r="E22" s="14">
        <v>80098400</v>
      </c>
      <c r="F22" s="4"/>
      <c r="G22" s="36"/>
    </row>
    <row r="23" spans="3:7" x14ac:dyDescent="0.35">
      <c r="C23" s="3" t="s">
        <v>12</v>
      </c>
      <c r="D23" s="14">
        <v>346898527</v>
      </c>
      <c r="E23" s="14">
        <v>346898527</v>
      </c>
      <c r="G23" s="36"/>
    </row>
    <row r="24" spans="3:7" x14ac:dyDescent="0.35">
      <c r="C24" s="3" t="s">
        <v>13</v>
      </c>
      <c r="D24" s="14">
        <v>145500000</v>
      </c>
      <c r="E24" s="14">
        <v>145500000</v>
      </c>
      <c r="G24" s="36"/>
    </row>
    <row r="25" spans="3:7" x14ac:dyDescent="0.35">
      <c r="C25" s="3" t="s">
        <v>14</v>
      </c>
      <c r="D25" s="14">
        <v>344175520</v>
      </c>
      <c r="E25" s="14">
        <v>344175520</v>
      </c>
      <c r="G25" s="36"/>
    </row>
    <row r="26" spans="3:7" x14ac:dyDescent="0.35">
      <c r="C26" s="3" t="s">
        <v>15</v>
      </c>
      <c r="D26" s="14">
        <v>1435083640</v>
      </c>
      <c r="E26" s="14">
        <v>1435083640</v>
      </c>
      <c r="G26" s="36"/>
    </row>
    <row r="27" spans="3:7" x14ac:dyDescent="0.35">
      <c r="C27" s="3" t="s">
        <v>16</v>
      </c>
      <c r="D27" s="14">
        <v>120500856</v>
      </c>
      <c r="E27" s="14">
        <v>120500856</v>
      </c>
      <c r="G27" s="36"/>
    </row>
    <row r="28" spans="3:7" x14ac:dyDescent="0.3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G28" s="39">
        <f t="shared" ref="G28" si="1">+G29+G30+G31+G32+G33+G34+G35+G36+G37</f>
        <v>0</v>
      </c>
    </row>
    <row r="29" spans="3:7" x14ac:dyDescent="0.35">
      <c r="C29" s="3" t="s">
        <v>18</v>
      </c>
      <c r="D29" s="14">
        <v>16109137</v>
      </c>
      <c r="E29" s="14">
        <v>16109137</v>
      </c>
      <c r="G29" s="36"/>
    </row>
    <row r="30" spans="3:7" x14ac:dyDescent="0.35">
      <c r="C30" s="3" t="s">
        <v>19</v>
      </c>
      <c r="D30" s="14">
        <v>14456212</v>
      </c>
      <c r="E30" s="14">
        <v>14456212</v>
      </c>
      <c r="G30" s="36"/>
    </row>
    <row r="31" spans="3:7" x14ac:dyDescent="0.35">
      <c r="C31" s="3" t="s">
        <v>20</v>
      </c>
      <c r="D31" s="14">
        <v>25754127</v>
      </c>
      <c r="E31" s="14">
        <v>25754127</v>
      </c>
      <c r="G31" s="36"/>
    </row>
    <row r="32" spans="3:7" x14ac:dyDescent="0.35">
      <c r="C32" s="3" t="s">
        <v>21</v>
      </c>
      <c r="D32" s="14">
        <v>1988414</v>
      </c>
      <c r="E32" s="14">
        <v>1988414</v>
      </c>
      <c r="G32" s="36"/>
    </row>
    <row r="33" spans="3:7" x14ac:dyDescent="0.35">
      <c r="C33" s="3" t="s">
        <v>22</v>
      </c>
      <c r="D33" s="14">
        <v>4547170</v>
      </c>
      <c r="E33" s="14">
        <v>4547170</v>
      </c>
      <c r="G33" s="36"/>
    </row>
    <row r="34" spans="3:7" x14ac:dyDescent="0.35">
      <c r="C34" s="3" t="s">
        <v>23</v>
      </c>
      <c r="D34" s="14">
        <v>8683960</v>
      </c>
      <c r="E34" s="14">
        <v>8683960</v>
      </c>
      <c r="G34" s="36"/>
    </row>
    <row r="35" spans="3:7" x14ac:dyDescent="0.35">
      <c r="C35" s="3" t="s">
        <v>24</v>
      </c>
      <c r="D35" s="14">
        <v>131414324</v>
      </c>
      <c r="E35" s="14">
        <v>131414324</v>
      </c>
      <c r="G35" s="36"/>
    </row>
    <row r="36" spans="3:7" x14ac:dyDescent="0.35">
      <c r="C36" s="3" t="s">
        <v>25</v>
      </c>
      <c r="D36" s="14">
        <v>0</v>
      </c>
      <c r="E36" s="14">
        <v>0</v>
      </c>
      <c r="G36" s="36"/>
    </row>
    <row r="37" spans="3:7" x14ac:dyDescent="0.35">
      <c r="C37" s="3" t="s">
        <v>26</v>
      </c>
      <c r="D37" s="14">
        <v>171318988</v>
      </c>
      <c r="E37" s="14">
        <v>171318988</v>
      </c>
      <c r="G37" s="36"/>
    </row>
    <row r="38" spans="3:7" x14ac:dyDescent="0.35">
      <c r="C38" s="2" t="s">
        <v>27</v>
      </c>
      <c r="D38" s="15">
        <f>+D39+D40+D44+D45+D46</f>
        <v>141400000</v>
      </c>
      <c r="E38" s="15">
        <f>+E39+E40+E44+E45+E46</f>
        <v>141400000</v>
      </c>
      <c r="G38" s="39">
        <f t="shared" ref="G38" si="2">+G39+G40+G44+G45+G46</f>
        <v>0</v>
      </c>
    </row>
    <row r="39" spans="3:7" x14ac:dyDescent="0.35">
      <c r="C39" s="3" t="s">
        <v>28</v>
      </c>
      <c r="D39" s="14">
        <v>138400000</v>
      </c>
      <c r="E39" s="14">
        <v>138400000</v>
      </c>
      <c r="G39" s="36"/>
    </row>
    <row r="40" spans="3:7" x14ac:dyDescent="0.35">
      <c r="C40" s="3" t="s">
        <v>29</v>
      </c>
      <c r="D40" s="14"/>
      <c r="E40" s="14"/>
      <c r="G40" s="36"/>
    </row>
    <row r="41" spans="3:7" x14ac:dyDescent="0.35">
      <c r="C41" s="3" t="s">
        <v>30</v>
      </c>
      <c r="D41" s="19"/>
      <c r="E41" s="19"/>
      <c r="G41" s="36"/>
    </row>
    <row r="42" spans="3:7" x14ac:dyDescent="0.35">
      <c r="C42" s="3" t="s">
        <v>31</v>
      </c>
      <c r="D42" s="19"/>
      <c r="E42" s="19"/>
      <c r="G42" s="36"/>
    </row>
    <row r="43" spans="3:7" x14ac:dyDescent="0.35">
      <c r="C43" s="3" t="s">
        <v>32</v>
      </c>
      <c r="D43" s="19"/>
      <c r="E43" s="19"/>
      <c r="G43" s="36"/>
    </row>
    <row r="44" spans="3:7" x14ac:dyDescent="0.35">
      <c r="C44" s="3" t="s">
        <v>33</v>
      </c>
      <c r="D44" s="19"/>
      <c r="E44" s="19"/>
      <c r="G44" s="36"/>
    </row>
    <row r="45" spans="3:7" x14ac:dyDescent="0.35">
      <c r="C45" s="3" t="s">
        <v>34</v>
      </c>
      <c r="D45" s="14">
        <v>3000000</v>
      </c>
      <c r="E45" s="14">
        <v>3000000</v>
      </c>
      <c r="G45" s="39">
        <f t="shared" ref="G45" si="3">+G46+G47+G51+G52+G53</f>
        <v>0</v>
      </c>
    </row>
    <row r="46" spans="3:7" x14ac:dyDescent="0.35">
      <c r="C46" s="3" t="s">
        <v>35</v>
      </c>
      <c r="D46" s="14"/>
      <c r="E46" s="14"/>
      <c r="G46" s="36"/>
    </row>
    <row r="47" spans="3:7" x14ac:dyDescent="0.35">
      <c r="C47" s="2" t="s">
        <v>36</v>
      </c>
      <c r="D47" s="18"/>
      <c r="E47" s="19"/>
      <c r="G47" s="36"/>
    </row>
    <row r="48" spans="3:7" x14ac:dyDescent="0.35">
      <c r="C48" s="3" t="s">
        <v>37</v>
      </c>
      <c r="D48" s="19"/>
      <c r="E48" s="19"/>
      <c r="G48" s="36"/>
    </row>
    <row r="49" spans="3:7" x14ac:dyDescent="0.35">
      <c r="C49" s="3" t="s">
        <v>38</v>
      </c>
      <c r="D49" s="19"/>
      <c r="E49" s="19"/>
      <c r="G49" s="36"/>
    </row>
    <row r="50" spans="3:7" x14ac:dyDescent="0.35">
      <c r="C50" s="3" t="s">
        <v>39</v>
      </c>
      <c r="D50" s="19"/>
      <c r="E50" s="19"/>
      <c r="G50" s="36"/>
    </row>
    <row r="51" spans="3:7" x14ac:dyDescent="0.35">
      <c r="C51" s="3" t="s">
        <v>40</v>
      </c>
      <c r="D51" s="19"/>
      <c r="E51" s="19"/>
      <c r="G51" s="36"/>
    </row>
    <row r="52" spans="3:7" x14ac:dyDescent="0.35">
      <c r="C52" s="3" t="s">
        <v>41</v>
      </c>
      <c r="D52" s="19"/>
      <c r="E52" s="19"/>
      <c r="G52" s="36"/>
    </row>
    <row r="53" spans="3:7" x14ac:dyDescent="0.35">
      <c r="C53" s="3" t="s">
        <v>42</v>
      </c>
      <c r="D53" s="19"/>
      <c r="E53" s="19"/>
      <c r="G53" s="36"/>
    </row>
    <row r="54" spans="3:7" x14ac:dyDescent="0.35">
      <c r="C54" s="2" t="s">
        <v>43</v>
      </c>
      <c r="D54" s="15">
        <f>+D55+D56+D57+D58+D59+D60+D61+D62+D63</f>
        <v>873739698</v>
      </c>
      <c r="E54" s="15">
        <f>+E55+E56+E57+E58+E59+E60+E61+E62+E63</f>
        <v>873739698</v>
      </c>
      <c r="G54" s="39">
        <f t="shared" ref="G54" si="4">+G55+G56+G57+G58+G59+G60+G61+G62+G63</f>
        <v>0</v>
      </c>
    </row>
    <row r="55" spans="3:7" x14ac:dyDescent="0.35">
      <c r="C55" s="3" t="s">
        <v>44</v>
      </c>
      <c r="D55" s="14">
        <v>394793789</v>
      </c>
      <c r="E55" s="14">
        <v>394793789</v>
      </c>
      <c r="G55" s="36"/>
    </row>
    <row r="56" spans="3:7" x14ac:dyDescent="0.35">
      <c r="C56" s="3" t="s">
        <v>45</v>
      </c>
      <c r="D56" s="14">
        <v>2722239</v>
      </c>
      <c r="E56" s="14">
        <v>2722239</v>
      </c>
      <c r="G56" s="36"/>
    </row>
    <row r="57" spans="3:7" x14ac:dyDescent="0.35">
      <c r="C57" s="3" t="s">
        <v>46</v>
      </c>
      <c r="D57" s="14">
        <v>161120063</v>
      </c>
      <c r="E57" s="14">
        <v>161120063</v>
      </c>
      <c r="G57" s="36"/>
    </row>
    <row r="58" spans="3:7" x14ac:dyDescent="0.35">
      <c r="C58" s="3" t="s">
        <v>47</v>
      </c>
      <c r="D58" s="14">
        <v>115482460</v>
      </c>
      <c r="E58" s="14">
        <v>115482460</v>
      </c>
      <c r="G58" s="36"/>
    </row>
    <row r="59" spans="3:7" x14ac:dyDescent="0.35">
      <c r="C59" s="3" t="s">
        <v>48</v>
      </c>
      <c r="D59" s="14">
        <v>138766947</v>
      </c>
      <c r="E59" s="14">
        <v>138766947</v>
      </c>
      <c r="G59" s="36"/>
    </row>
    <row r="60" spans="3:7" x14ac:dyDescent="0.35">
      <c r="C60" s="3" t="s">
        <v>49</v>
      </c>
      <c r="D60" s="14">
        <v>3474000</v>
      </c>
      <c r="E60" s="14">
        <v>3474000</v>
      </c>
      <c r="G60" s="36"/>
    </row>
    <row r="61" spans="3:7" x14ac:dyDescent="0.35">
      <c r="C61" s="3" t="s">
        <v>50</v>
      </c>
      <c r="D61" s="14"/>
      <c r="E61" s="14"/>
      <c r="G61" s="36"/>
    </row>
    <row r="62" spans="3:7" x14ac:dyDescent="0.35">
      <c r="C62" s="3" t="s">
        <v>51</v>
      </c>
      <c r="D62" s="14">
        <v>56252000</v>
      </c>
      <c r="E62" s="14">
        <v>56252000</v>
      </c>
      <c r="G62" s="36"/>
    </row>
    <row r="63" spans="3:7" x14ac:dyDescent="0.35">
      <c r="C63" s="3" t="s">
        <v>52</v>
      </c>
      <c r="D63" s="19">
        <v>1128200</v>
      </c>
      <c r="E63" s="19">
        <v>1128200</v>
      </c>
      <c r="G63" s="36"/>
    </row>
    <row r="64" spans="3:7" x14ac:dyDescent="0.35">
      <c r="C64" s="2" t="s">
        <v>53</v>
      </c>
      <c r="D64" s="15">
        <f>+D65+D66</f>
        <v>0</v>
      </c>
      <c r="E64" s="15">
        <f>+E65+E66</f>
        <v>0</v>
      </c>
      <c r="G64" s="36"/>
    </row>
    <row r="65" spans="3:7" x14ac:dyDescent="0.35">
      <c r="C65" s="3" t="s">
        <v>54</v>
      </c>
      <c r="D65" s="14"/>
      <c r="E65" s="14"/>
      <c r="G65" s="36"/>
    </row>
    <row r="66" spans="3:7" x14ac:dyDescent="0.35">
      <c r="C66" s="3" t="s">
        <v>55</v>
      </c>
      <c r="D66" s="19"/>
      <c r="E66" s="19"/>
      <c r="G66" s="36"/>
    </row>
    <row r="67" spans="3:7" x14ac:dyDescent="0.35">
      <c r="C67" s="3" t="s">
        <v>56</v>
      </c>
      <c r="D67" s="19"/>
      <c r="E67" s="19"/>
      <c r="G67" s="36"/>
    </row>
    <row r="68" spans="3:7" x14ac:dyDescent="0.35">
      <c r="C68" s="3" t="s">
        <v>57</v>
      </c>
      <c r="D68" s="19"/>
      <c r="E68" s="19"/>
      <c r="G68" s="36"/>
    </row>
    <row r="69" spans="3:7" x14ac:dyDescent="0.35">
      <c r="C69" s="2" t="s">
        <v>58</v>
      </c>
      <c r="D69" s="18"/>
      <c r="E69" s="19"/>
      <c r="G69" s="36"/>
    </row>
    <row r="70" spans="3:7" x14ac:dyDescent="0.35">
      <c r="C70" s="3" t="s">
        <v>59</v>
      </c>
      <c r="D70" s="19"/>
      <c r="E70" s="19"/>
      <c r="G70" s="36"/>
    </row>
    <row r="71" spans="3:7" x14ac:dyDescent="0.35">
      <c r="C71" s="3" t="s">
        <v>60</v>
      </c>
      <c r="D71" s="19"/>
      <c r="E71" s="19"/>
      <c r="G71" s="36"/>
    </row>
    <row r="72" spans="3:7" x14ac:dyDescent="0.35">
      <c r="C72" s="2" t="s">
        <v>61</v>
      </c>
      <c r="D72" s="15">
        <f>+D73+D74+D75</f>
        <v>0</v>
      </c>
      <c r="E72" s="15">
        <f>+E73+E74+E75</f>
        <v>0</v>
      </c>
      <c r="G72" s="39">
        <f t="shared" ref="G72" si="5">+G73+G74+G75</f>
        <v>0</v>
      </c>
    </row>
    <row r="73" spans="3:7" x14ac:dyDescent="0.35">
      <c r="C73" s="3" t="s">
        <v>62</v>
      </c>
      <c r="D73" s="19"/>
      <c r="E73" s="19"/>
      <c r="G73" s="36"/>
    </row>
    <row r="74" spans="3:7" x14ac:dyDescent="0.35">
      <c r="C74" s="3" t="s">
        <v>63</v>
      </c>
      <c r="D74" s="14"/>
      <c r="E74" s="14"/>
      <c r="G74" s="36"/>
    </row>
    <row r="75" spans="3:7" x14ac:dyDescent="0.35">
      <c r="C75" s="3" t="s">
        <v>64</v>
      </c>
      <c r="D75" s="19"/>
      <c r="E75" s="19"/>
      <c r="G75" s="36"/>
    </row>
    <row r="76" spans="3:7" x14ac:dyDescent="0.35">
      <c r="C76" s="1" t="s">
        <v>67</v>
      </c>
      <c r="D76" s="17">
        <f>+D80</f>
        <v>0</v>
      </c>
      <c r="E76" s="17">
        <f>+E80</f>
        <v>0</v>
      </c>
      <c r="F76" s="17">
        <f t="shared" ref="F76:G76" si="6">+F80</f>
        <v>0</v>
      </c>
      <c r="G76" s="40">
        <f>+G80</f>
        <v>0</v>
      </c>
    </row>
    <row r="77" spans="3:7" x14ac:dyDescent="0.35">
      <c r="C77" s="2" t="s">
        <v>68</v>
      </c>
      <c r="D77" s="18"/>
      <c r="E77" s="19"/>
      <c r="G77" s="36"/>
    </row>
    <row r="78" spans="3:7" x14ac:dyDescent="0.35">
      <c r="C78" s="3" t="s">
        <v>69</v>
      </c>
      <c r="D78" s="19"/>
      <c r="E78" s="19"/>
      <c r="G78" s="36"/>
    </row>
    <row r="79" spans="3:7" x14ac:dyDescent="0.35">
      <c r="C79" s="3" t="s">
        <v>70</v>
      </c>
      <c r="D79" s="19"/>
      <c r="E79" s="19"/>
      <c r="G79" s="36"/>
    </row>
    <row r="80" spans="3:7" x14ac:dyDescent="0.35">
      <c r="C80" s="2" t="s">
        <v>71</v>
      </c>
      <c r="D80" s="15">
        <f>+D81+D82</f>
        <v>0</v>
      </c>
      <c r="E80" s="15">
        <f>+E81+E82</f>
        <v>0</v>
      </c>
      <c r="F80" s="15">
        <f>+F81+F82</f>
        <v>0</v>
      </c>
      <c r="G80" s="39">
        <f>+G81+G82</f>
        <v>0</v>
      </c>
    </row>
    <row r="81" spans="3:7" x14ac:dyDescent="0.35">
      <c r="C81" s="3" t="s">
        <v>72</v>
      </c>
      <c r="D81" s="14"/>
      <c r="E81" s="14"/>
      <c r="G81" s="36"/>
    </row>
    <row r="82" spans="3:7" x14ac:dyDescent="0.35">
      <c r="C82" s="3" t="s">
        <v>73</v>
      </c>
      <c r="D82" s="14"/>
      <c r="E82" s="14"/>
      <c r="G82" s="36"/>
    </row>
    <row r="83" spans="3:7" x14ac:dyDescent="0.35">
      <c r="C83" s="2" t="s">
        <v>74</v>
      </c>
      <c r="D83" s="18"/>
      <c r="E83" s="19"/>
      <c r="G83" s="36"/>
    </row>
    <row r="84" spans="3:7" x14ac:dyDescent="0.35">
      <c r="C84" s="3" t="s">
        <v>75</v>
      </c>
      <c r="D84" s="19"/>
      <c r="E84" s="19"/>
      <c r="G84" s="36"/>
    </row>
    <row r="85" spans="3:7" x14ac:dyDescent="0.35">
      <c r="C85" s="5" t="s">
        <v>65</v>
      </c>
      <c r="D85" s="20">
        <f>+D12+D18+D28+D38+D54+D64+D72+D80</f>
        <v>9192195387</v>
      </c>
      <c r="E85" s="20">
        <f>+E12+E18+E28+E38+E54+E64+E72+E80</f>
        <v>9192195387</v>
      </c>
      <c r="F85" s="20">
        <f>+F12+F18+F28+F38+F54+F64+F72+F80</f>
        <v>247924487.33000001</v>
      </c>
      <c r="G85" s="20">
        <f>+G12+G18+G28+G38+G54+G64+G72+G80</f>
        <v>247924487.33000001</v>
      </c>
    </row>
    <row r="87" spans="3:7" x14ac:dyDescent="0.35">
      <c r="C87" s="16" t="s">
        <v>85</v>
      </c>
    </row>
    <row r="90" spans="3:7" ht="15" thickBot="1" x14ac:dyDescent="0.4"/>
    <row r="91" spans="3:7" ht="26.25" customHeight="1" thickBot="1" x14ac:dyDescent="0.4">
      <c r="C91" s="13" t="s">
        <v>80</v>
      </c>
    </row>
    <row r="92" spans="3:7" ht="33.75" customHeight="1" thickBot="1" x14ac:dyDescent="0.4">
      <c r="C92" s="11" t="s">
        <v>81</v>
      </c>
    </row>
    <row r="93" spans="3:7" ht="44" thickBot="1" x14ac:dyDescent="0.4">
      <c r="C93" s="12" t="s">
        <v>82</v>
      </c>
    </row>
    <row r="94" spans="3:7" x14ac:dyDescent="0.35">
      <c r="C94" s="21"/>
    </row>
    <row r="95" spans="3:7" x14ac:dyDescent="0.35">
      <c r="C95" s="21"/>
    </row>
    <row r="97" spans="3:3" x14ac:dyDescent="0.35">
      <c r="C97" s="16" t="s">
        <v>86</v>
      </c>
    </row>
    <row r="98" spans="3:3" x14ac:dyDescent="0.35">
      <c r="C98" s="16" t="s">
        <v>87</v>
      </c>
    </row>
  </sheetData>
  <mergeCells count="9">
    <mergeCell ref="F9:G9"/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2024-02-05T16:54:17Z</cp:lastPrinted>
  <dcterms:created xsi:type="dcterms:W3CDTF">2021-07-29T18:58:50Z</dcterms:created>
  <dcterms:modified xsi:type="dcterms:W3CDTF">2024-02-05T17:01:12Z</dcterms:modified>
</cp:coreProperties>
</file>