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4. Abril 2023\Estados Financieros Abril 2023\Portal\"/>
    </mc:Choice>
  </mc:AlternateContent>
  <xr:revisionPtr revIDLastSave="0" documentId="13_ncr:1_{A8231710-DCCB-4198-B9DE-E7CF70100960}" xr6:coauthVersionLast="47" xr6:coauthVersionMax="47" xr10:uidLastSave="{00000000-0000-0000-0000-000000000000}"/>
  <bookViews>
    <workbookView xWindow="28680" yWindow="-120" windowWidth="29040" windowHeight="15840" xr2:uid="{D3E928D4-EFCA-440D-87FF-9B3FD1BD582D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K19" i="1" s="1"/>
  <c r="H19" i="1"/>
  <c r="I19" i="1" s="1"/>
  <c r="J18" i="1"/>
  <c r="H18" i="1"/>
  <c r="K18" i="1"/>
  <c r="I18" i="1"/>
  <c r="J17" i="1"/>
  <c r="H17" i="1"/>
  <c r="I17" i="1" s="1"/>
  <c r="K17" i="1"/>
  <c r="J16" i="1"/>
  <c r="K16" i="1" s="1"/>
  <c r="H16" i="1"/>
  <c r="I16" i="1" s="1"/>
  <c r="J15" i="1"/>
  <c r="H15" i="1"/>
  <c r="J11" i="1"/>
  <c r="K11" i="1" s="1"/>
  <c r="H11" i="1"/>
  <c r="I11" i="1" s="1"/>
  <c r="J10" i="1"/>
  <c r="H10" i="1"/>
  <c r="I10" i="1" s="1"/>
  <c r="K10" i="1"/>
  <c r="J9" i="1"/>
  <c r="K9" i="1" s="1"/>
  <c r="H9" i="1"/>
  <c r="I9" i="1" s="1"/>
  <c r="J8" i="1"/>
  <c r="H8" i="1"/>
  <c r="I8" i="1" l="1"/>
  <c r="K8" i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<sst xmlns="http://schemas.openxmlformats.org/spreadsheetml/2006/main" count="25" uniqueCount="24">
  <si>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</si>
  <si>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Abril de 2023 y 2022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</si>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</sst>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51288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DBBE6A-CCFF-48E2-AE8E-09B00DBB20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1099039</xdr:colOff>
      <xdr:row>25</xdr:row>
      <xdr:rowOff>87924</xdr:rowOff>
    </xdr:from>
    <xdr:to>
      <xdr:col>6</xdr:col>
      <xdr:colOff>475395</xdr:colOff>
      <xdr:row>32</xdr:row>
      <xdr:rowOff>124560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7B3117-31BD-4C4C-9AD1-B9138014122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39" y="4330212"/>
          <a:ext cx="3757856" cy="12162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4.%20Abril%202023\Estados%20Financieros%20Abril%202023\Estados%20Financieros%20Abril%202023-%20Definitivos.xlsx" TargetMode="External"/><Relationship Id="rId1" Type="http://schemas.openxmlformats.org/officeDocument/2006/relationships/externalLinkPath" Target="/DGA/2023/4.%20Abril%202023/Estados%20Financieros%20Abril%202023/Estados%20Financieros%20Abril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4"/>
      <sheetName val="Balanza 202204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8">
          <cell r="O448">
            <v>-23316196</v>
          </cell>
          <cell r="Q448">
            <v>989350051.52999997</v>
          </cell>
        </row>
        <row r="466">
          <cell r="O466">
            <v>-120770133.98</v>
          </cell>
          <cell r="Q466">
            <v>154900896.72000003</v>
          </cell>
        </row>
        <row r="472">
          <cell r="O472">
            <v>0</v>
          </cell>
          <cell r="Q472">
            <v>1089587330.55</v>
          </cell>
        </row>
        <row r="485">
          <cell r="O485">
            <v>-17318094.780000001</v>
          </cell>
          <cell r="Q485">
            <v>56516261.740000002</v>
          </cell>
        </row>
        <row r="500">
          <cell r="O500">
            <v>0</v>
          </cell>
          <cell r="Q500">
            <v>1462952546.4599998</v>
          </cell>
        </row>
        <row r="521">
          <cell r="O521">
            <v>0</v>
          </cell>
          <cell r="Q521">
            <v>79392123.560000002</v>
          </cell>
        </row>
        <row r="592">
          <cell r="O592">
            <v>55263</v>
          </cell>
          <cell r="Q592">
            <v>63224183.5</v>
          </cell>
        </row>
        <row r="605">
          <cell r="O605">
            <v>0</v>
          </cell>
          <cell r="Q605">
            <v>47337274.939999998</v>
          </cell>
        </row>
        <row r="667">
          <cell r="O667">
            <v>0</v>
          </cell>
          <cell r="Q667">
            <v>299112422.11000001</v>
          </cell>
        </row>
        <row r="674">
          <cell r="O674">
            <v>0</v>
          </cell>
          <cell r="Q674">
            <v>5059939.9400000004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69E68-A7CF-452D-A0B9-90F912FC4047}">
  <sheetPr>
    <tabColor theme="9" tint="-0.499984740745262"/>
  </sheetPr>
  <dimension ref="B1:N369"/>
  <sheetViews>
    <sheetView showGridLines="0" tabSelected="1" zoomScale="130" zoomScaleNormal="130" workbookViewId="0">
      <selection activeCell="G12" sqref="G12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4" width="12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1004903929.46</v>
      </c>
      <c r="F8" s="12"/>
      <c r="G8" s="11">
        <v>989350050.52999997</v>
      </c>
      <c r="H8" s="11">
        <f>'[1]Notas 062022'!$O$448</f>
        <v>-23316196</v>
      </c>
      <c r="I8" s="13">
        <f>E8-H8</f>
        <v>1028220125.46</v>
      </c>
      <c r="J8" s="11">
        <f>'[1]Notas 062022'!$Q$448</f>
        <v>989350051.52999997</v>
      </c>
      <c r="K8" s="13">
        <f>G8-J8</f>
        <v>-1</v>
      </c>
    </row>
    <row r="9" spans="2:11" x14ac:dyDescent="0.25">
      <c r="C9" s="3" t="s">
        <v>8</v>
      </c>
      <c r="E9" s="11">
        <v>164529603.78999999</v>
      </c>
      <c r="F9" s="12"/>
      <c r="G9" s="11">
        <v>154900896.72000003</v>
      </c>
      <c r="H9" s="11">
        <f>'[1]Notas 062022'!$O$466</f>
        <v>-120770133.98</v>
      </c>
      <c r="I9" s="13">
        <f t="shared" ref="I9:I11" si="0">E9-H9</f>
        <v>285299737.76999998</v>
      </c>
      <c r="J9" s="11">
        <f>'[1]Notas 062022'!$Q$466</f>
        <v>154900896.72000003</v>
      </c>
      <c r="K9" s="13">
        <f t="shared" ref="K9:K11" si="1">G9-J9</f>
        <v>0</v>
      </c>
    </row>
    <row r="10" spans="2:11" x14ac:dyDescent="0.25">
      <c r="C10" s="3" t="s">
        <v>9</v>
      </c>
      <c r="E10" s="11">
        <v>1605809940.0899999</v>
      </c>
      <c r="F10" s="12"/>
      <c r="G10" s="11">
        <v>1089587330.55</v>
      </c>
      <c r="H10" s="11">
        <f>'[1]Notas 062022'!$O$472</f>
        <v>0</v>
      </c>
      <c r="I10" s="13">
        <f t="shared" si="0"/>
        <v>1605809940.0899999</v>
      </c>
      <c r="J10" s="11">
        <f>'[1]Notas 062022'!$Q$472</f>
        <v>1089587330.55</v>
      </c>
      <c r="K10" s="13">
        <f t="shared" si="1"/>
        <v>0</v>
      </c>
    </row>
    <row r="11" spans="2:11" x14ac:dyDescent="0.25">
      <c r="C11" s="3" t="s">
        <v>10</v>
      </c>
      <c r="E11" s="11">
        <v>94563457.230000019</v>
      </c>
      <c r="F11" s="12"/>
      <c r="G11" s="11">
        <v>56516261.740000002</v>
      </c>
      <c r="H11" s="11">
        <f>'[1]Notas 062022'!$O$485</f>
        <v>-17318094.780000001</v>
      </c>
      <c r="I11" s="13">
        <f t="shared" si="0"/>
        <v>111881552.01000002</v>
      </c>
      <c r="J11" s="11">
        <f>'[1]Notas 062022'!$Q$485</f>
        <v>56516261.740000002</v>
      </c>
      <c r="K11" s="13">
        <f t="shared" si="1"/>
        <v>0</v>
      </c>
    </row>
    <row r="12" spans="2:11" x14ac:dyDescent="0.25">
      <c r="B12" s="4" t="s">
        <v>11</v>
      </c>
      <c r="E12" s="14">
        <v>2869806929.5700002</v>
      </c>
      <c r="F12" s="12"/>
      <c r="G12" s="14">
        <v>2290354539.54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1470051154.3399999</v>
      </c>
      <c r="F15" s="11"/>
      <c r="G15" s="11">
        <v>1508197630.7900002</v>
      </c>
      <c r="H15" s="11">
        <f>'[1]Notas 062022'!$O$500</f>
        <v>0</v>
      </c>
      <c r="I15" s="13">
        <f t="shared" ref="I15:I20" si="2">E15-H15</f>
        <v>1470051154.3399999</v>
      </c>
      <c r="J15" s="11">
        <f>'[1]Notas 062022'!$Q$500</f>
        <v>1462952546.4599998</v>
      </c>
      <c r="K15" s="13">
        <f t="shared" ref="K15:K20" si="3">G15-J15</f>
        <v>45245084.330000401</v>
      </c>
    </row>
    <row r="16" spans="2:11" x14ac:dyDescent="0.25">
      <c r="C16" s="3" t="s">
        <v>15</v>
      </c>
      <c r="E16" s="11">
        <v>41354335.129999995</v>
      </c>
      <c r="F16" s="12"/>
      <c r="G16" s="11">
        <v>79392123.560000002</v>
      </c>
      <c r="H16" s="11">
        <f>'[1]Notas 062022'!$O$521</f>
        <v>0</v>
      </c>
      <c r="I16" s="13">
        <f t="shared" si="2"/>
        <v>41354335.129999995</v>
      </c>
      <c r="J16" s="11">
        <f>'[1]Notas 062022'!$Q$521</f>
        <v>79392123.560000002</v>
      </c>
      <c r="K16" s="13">
        <f t="shared" si="3"/>
        <v>0</v>
      </c>
    </row>
    <row r="17" spans="2:14" x14ac:dyDescent="0.25">
      <c r="C17" s="3" t="s">
        <v>16</v>
      </c>
      <c r="E17" s="11">
        <v>167463596.82999998</v>
      </c>
      <c r="F17" s="12"/>
      <c r="G17" s="11">
        <v>63224183.499999993</v>
      </c>
      <c r="H17" s="11">
        <f>'[1]Notas 062022'!$O$592</f>
        <v>55263</v>
      </c>
      <c r="I17" s="13">
        <f>E17-H17</f>
        <v>167408333.82999998</v>
      </c>
      <c r="J17" s="11">
        <f>'[1]Notas 062022'!$Q$592</f>
        <v>63224183.5</v>
      </c>
      <c r="K17" s="13">
        <f t="shared" si="3"/>
        <v>0</v>
      </c>
    </row>
    <row r="18" spans="2:14" x14ac:dyDescent="0.25">
      <c r="C18" s="3" t="s">
        <v>17</v>
      </c>
      <c r="E18" s="11">
        <v>45305789.93</v>
      </c>
      <c r="F18" s="12"/>
      <c r="G18" s="11">
        <v>47337274.939999998</v>
      </c>
      <c r="H18" s="11">
        <f>'[1]Notas 062022'!O605</f>
        <v>0</v>
      </c>
      <c r="I18" s="13">
        <f t="shared" si="2"/>
        <v>45305789.93</v>
      </c>
      <c r="J18" s="11">
        <f>'[1]Notas 062022'!Q605</f>
        <v>47337274.939999998</v>
      </c>
      <c r="K18" s="13">
        <f t="shared" si="3"/>
        <v>0</v>
      </c>
      <c r="M18" s="13"/>
      <c r="N18" s="13"/>
    </row>
    <row r="19" spans="2:14" x14ac:dyDescent="0.25">
      <c r="C19" s="3" t="s">
        <v>18</v>
      </c>
      <c r="E19" s="11">
        <v>300192325.05000001</v>
      </c>
      <c r="F19" s="12"/>
      <c r="G19" s="11">
        <v>299112422.1099999</v>
      </c>
      <c r="H19" s="11">
        <f>'[1]Notas 062022'!$O$667</f>
        <v>0</v>
      </c>
      <c r="I19" s="13">
        <f t="shared" si="2"/>
        <v>300192325.05000001</v>
      </c>
      <c r="J19" s="11">
        <f>'[1]Notas 062022'!$Q$667</f>
        <v>299112422.11000001</v>
      </c>
      <c r="K19" s="13">
        <f t="shared" si="3"/>
        <v>0</v>
      </c>
    </row>
    <row r="20" spans="2:14" x14ac:dyDescent="0.25">
      <c r="C20" s="3" t="s">
        <v>19</v>
      </c>
      <c r="E20" s="11">
        <v>10031863.58</v>
      </c>
      <c r="F20" s="12"/>
      <c r="G20" s="11">
        <v>5059939.9400000004</v>
      </c>
      <c r="H20" s="11">
        <f>'[1]Notas 062022'!$O$674</f>
        <v>0</v>
      </c>
      <c r="I20" s="13">
        <f t="shared" si="2"/>
        <v>10031863.58</v>
      </c>
      <c r="J20" s="11">
        <f>'[1]Notas 062022'!$Q$674</f>
        <v>5059939.9400000004</v>
      </c>
      <c r="K20" s="13">
        <f t="shared" si="3"/>
        <v>0</v>
      </c>
    </row>
    <row r="21" spans="2:14" x14ac:dyDescent="0.25">
      <c r="B21" s="4" t="s">
        <v>20</v>
      </c>
      <c r="E21" s="14">
        <v>2034399064.8599997</v>
      </c>
      <c r="F21" s="12"/>
      <c r="G21" s="14">
        <v>2002323574.8400002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835407864.71000051</v>
      </c>
      <c r="F23" s="12"/>
      <c r="G23" s="16">
        <v>288030964.69999981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2024-02-21T21:33:22Z</cp:lastPrinted>
  <dcterms:created xsi:type="dcterms:W3CDTF">2024-02-21T21:31:41Z</dcterms:created>
  <dcterms:modified xsi:type="dcterms:W3CDTF">2024-02-21T21:33:23Z</dcterms:modified>
</cp:coreProperties>
</file>